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8135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  <c r="G7" i="1"/>
  <c r="G6" i="1"/>
  <c r="G10" i="1"/>
  <c r="G4" i="1"/>
  <c r="G3" i="1"/>
</calcChain>
</file>

<file path=xl/sharedStrings.xml><?xml version="1.0" encoding="utf-8"?>
<sst xmlns="http://schemas.openxmlformats.org/spreadsheetml/2006/main" count="45" uniqueCount="35">
  <si>
    <t>№</t>
  </si>
  <si>
    <t>Наименование</t>
  </si>
  <si>
    <t>Кафедра</t>
  </si>
  <si>
    <t>Ответственный за закупку</t>
  </si>
  <si>
    <t>Стоимость в бел. Руб.</t>
  </si>
  <si>
    <t>Организация поставщик</t>
  </si>
  <si>
    <t>Организация поставщик № 2</t>
  </si>
  <si>
    <t>АСУ</t>
  </si>
  <si>
    <t>416-417/к.2</t>
  </si>
  <si>
    <t>Даниленко Сергей Григорьевич</t>
  </si>
  <si>
    <t>ИТОГО:</t>
  </si>
  <si>
    <t xml:space="preserve"> Номер аудитории</t>
  </si>
  <si>
    <t>RAM-http://ram.by/server-hp-proliant-dl380p-gen8-733646-425.html</t>
  </si>
  <si>
    <t>ЗАО NetExpert http://www.netexpert.by/</t>
  </si>
  <si>
    <t xml:space="preserve">http:// www.gigabit.by -ООО «Целестрон» </t>
  </si>
  <si>
    <t>План закупки оборудования кафедрой АСУ на 2015 год</t>
  </si>
  <si>
    <t xml:space="preserve">Цифровая видио камера Samsung HMX-Q10 комплект: Цифровая видио камера Samsung HMX-Q10, Штатив для видиокамеры, </t>
  </si>
  <si>
    <t>http://rakurs.by</t>
  </si>
  <si>
    <t>http://camera.by/category/штативы/product/штатив_hama-traveler3.aspx</t>
  </si>
  <si>
    <t>Зав. Кафедрой АСУ</t>
  </si>
  <si>
    <t xml:space="preserve">    С.К. Крутолевич</t>
  </si>
  <si>
    <t>Кол.</t>
  </si>
  <si>
    <t>http://ram.by/computers.html?limit=all&amp;gclid=CLGY1Kqo2scCFeWt2wodoZkL3w</t>
  </si>
  <si>
    <r>
      <t>ПЭВМ для раб.мест класса:Процессор (CPU):</t>
    </r>
    <r>
      <rPr>
        <sz val="11"/>
        <color theme="1"/>
        <rFont val="Calibri"/>
        <family val="2"/>
        <charset val="204"/>
        <scheme val="minor"/>
      </rPr>
      <t xml:space="preserve"> Intel Core i5-4460/ 4 ядра по 3200 МГц, (RAM): 4GB DDR3, HDD- 500GB, Корпус (Case): Блок питания 450W, Монитор LG 22M47D-P </t>
    </r>
  </si>
  <si>
    <t>http://computers.21vek.by/monitors/?gclid=CM_Buc6q2scCFeQSwwodASkOdw</t>
  </si>
  <si>
    <t>Ethernet Switch- SM-X-ES3-16-P -Модуль расширения для маршрутизатора Cisco 2901</t>
  </si>
  <si>
    <r>
      <t xml:space="preserve">       </t>
    </r>
    <r>
      <rPr>
        <sz val="11"/>
        <color theme="1"/>
        <rFont val="Calibri"/>
        <family val="2"/>
        <charset val="204"/>
        <scheme val="minor"/>
      </rPr>
      <t xml:space="preserve"> Внешний жесткий диск 500Gb, Kingmax KE-92, USB2.0, черный</t>
    </r>
  </si>
  <si>
    <t>Модуль расширения для маршрутизатора Cisco 2901WIC-1AM-V2 для модема</t>
  </si>
  <si>
    <t>IVEN computers  компьютеры и комплектующие www.iven.by</t>
  </si>
  <si>
    <t>плата Ethernet - 2 port 1Gb/s Server Supermicro</t>
  </si>
  <si>
    <t>Электрон систем - www.elsys.by</t>
  </si>
  <si>
    <t>плата RAID контроллера для материнской платы Supermicro MBD-X9DRL-IF-B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</si>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</sst>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3D3D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2" fillId="0" borderId="1" xfId="1" applyNumberFormat="1" applyFont="1" applyBorder="1" applyAlignment="1" applyProtection="1">
      <alignment horizontal="center" vertical="center" wrapText="1"/>
    </xf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1" applyBorder="1" applyAlignment="1" applyProtection="1">
      <alignment horizontal="center" wrapText="1"/>
    </xf>
    <xf numFmtId="0" fontId="1" fillId="0" borderId="8" xfId="0" applyFont="1" applyBorder="1"/>
    <xf numFmtId="49" fontId="1" fillId="0" borderId="8" xfId="0" applyNumberFormat="1" applyFont="1" applyBorder="1"/>
    <xf numFmtId="0" fontId="7" fillId="0" borderId="9" xfId="0" applyFont="1" applyBorder="1" applyAlignment="1">
      <alignment wrapText="1"/>
    </xf>
    <xf numFmtId="0" fontId="1" fillId="0" borderId="10" xfId="0" applyFont="1" applyBorder="1" applyAlignment="1">
      <alignment horizontal="right" vertical="center" wrapText="1"/>
    </xf>
    <xf numFmtId="165" fontId="1" fillId="0" borderId="1" xfId="0" applyNumberFormat="1" applyFont="1" applyBorder="1"/>
    <xf numFmtId="0" fontId="0" fillId="0" borderId="9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mera.by/category/&#1096;&#1090;&#1072;&#1090;&#1080;&#1074;&#1099;/product/&#1096;&#1090;&#1072;&#1090;&#1080;&#1074;_hama-traveler3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tabSelected="1" workbookViewId="0">
      <selection sqref="A1:I1"/>
    </sheetView>
  </sheetViews>
  <sheetFormatPr defaultRowHeight="15.75" x14ac:dyDescent="0.25"/>
  <cols>
    <col min="1" max="1" width="5.85546875" style="12" customWidth="1"/>
    <col min="2" max="2" width="37.140625" style="1" customWidth="1"/>
    <col min="3" max="3" width="8.7109375" style="1" customWidth="1"/>
    <col min="4" max="4" width="8.42578125" style="1" customWidth="1"/>
    <col min="5" max="6" width="8" style="14" customWidth="1"/>
    <col min="7" max="7" width="15" style="1" customWidth="1"/>
    <col min="8" max="8" width="27.85546875" style="13" customWidth="1"/>
    <col min="9" max="9" width="29.7109375" style="13" customWidth="1"/>
    <col min="10" max="10" width="22.85546875" style="1" customWidth="1"/>
    <col min="11" max="11" width="31.5703125" style="1" customWidth="1"/>
    <col min="12" max="16384" width="9.140625" style="1"/>
  </cols>
  <sheetData>
    <row r="1" spans="1:11" ht="39.7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  <c r="I1" s="31"/>
    </row>
    <row r="2" spans="1:11" ht="63.75" thickBot="1" x14ac:dyDescent="0.3">
      <c r="A2" s="2" t="s">
        <v>0</v>
      </c>
      <c r="B2" s="2" t="s">
        <v>1</v>
      </c>
      <c r="C2" s="2" t="s">
        <v>2</v>
      </c>
      <c r="D2" s="3" t="s">
        <v>3</v>
      </c>
      <c r="E2" s="4" t="s">
        <v>11</v>
      </c>
      <c r="F2" s="4" t="s">
        <v>21</v>
      </c>
      <c r="G2" s="3" t="s">
        <v>4</v>
      </c>
      <c r="H2" s="2" t="s">
        <v>5</v>
      </c>
      <c r="I2" s="2" t="s">
        <v>6</v>
      </c>
    </row>
    <row r="3" spans="1:11" ht="78" customHeight="1" thickBot="1" x14ac:dyDescent="0.3">
      <c r="A3" s="2">
        <v>1</v>
      </c>
      <c r="B3" s="22" t="s">
        <v>23</v>
      </c>
      <c r="C3" s="5" t="s">
        <v>7</v>
      </c>
      <c r="D3" s="35" t="s">
        <v>9</v>
      </c>
      <c r="E3" s="35" t="s">
        <v>8</v>
      </c>
      <c r="F3" s="2">
        <v>10</v>
      </c>
      <c r="G3" s="24">
        <f>(7271800+2512000) *10</f>
        <v>97838000</v>
      </c>
      <c r="H3" s="18" t="s">
        <v>22</v>
      </c>
      <c r="I3" s="18" t="s">
        <v>24</v>
      </c>
    </row>
    <row r="4" spans="1:11" ht="66.75" customHeight="1" x14ac:dyDescent="0.25">
      <c r="A4" s="6" t="s">
        <v>32</v>
      </c>
      <c r="B4" s="25" t="s">
        <v>25</v>
      </c>
      <c r="C4" s="5" t="s">
        <v>7</v>
      </c>
      <c r="D4" s="36"/>
      <c r="E4" s="36"/>
      <c r="F4" s="2">
        <v>1</v>
      </c>
      <c r="G4" s="17">
        <f>76332 *265</f>
        <v>20227980</v>
      </c>
      <c r="H4" s="5" t="s">
        <v>12</v>
      </c>
      <c r="I4" s="5" t="s">
        <v>13</v>
      </c>
    </row>
    <row r="5" spans="1:11" ht="66.75" customHeight="1" x14ac:dyDescent="0.25">
      <c r="A5" s="2">
        <v>2</v>
      </c>
      <c r="B5" s="26" t="s">
        <v>27</v>
      </c>
      <c r="C5" s="5"/>
      <c r="D5" s="36"/>
      <c r="E5" s="36"/>
      <c r="F5" s="2">
        <v>1</v>
      </c>
      <c r="G5" s="17">
        <v>7000000</v>
      </c>
      <c r="H5" s="5" t="s">
        <v>13</v>
      </c>
      <c r="I5" s="9" t="s">
        <v>14</v>
      </c>
    </row>
    <row r="6" spans="1:11" ht="47.25" x14ac:dyDescent="0.25">
      <c r="A6" s="6" t="s">
        <v>33</v>
      </c>
      <c r="B6" s="27" t="s">
        <v>26</v>
      </c>
      <c r="C6" s="5" t="s">
        <v>7</v>
      </c>
      <c r="D6" s="36"/>
      <c r="E6" s="36"/>
      <c r="F6" s="2">
        <v>1</v>
      </c>
      <c r="G6" s="16">
        <f>71*19700</f>
        <v>1398700</v>
      </c>
      <c r="H6" s="5" t="s">
        <v>13</v>
      </c>
      <c r="I6" s="9" t="s">
        <v>28</v>
      </c>
      <c r="K6" s="10"/>
    </row>
    <row r="7" spans="1:11" ht="44.25" customHeight="1" x14ac:dyDescent="0.25">
      <c r="A7" s="2">
        <v>3</v>
      </c>
      <c r="B7" s="28" t="s">
        <v>29</v>
      </c>
      <c r="C7" s="5" t="s">
        <v>7</v>
      </c>
      <c r="D7" s="36"/>
      <c r="E7" s="36"/>
      <c r="F7" s="2">
        <v>1</v>
      </c>
      <c r="G7" s="16">
        <f>150*19700</f>
        <v>2955000</v>
      </c>
      <c r="H7" s="5" t="s">
        <v>30</v>
      </c>
      <c r="I7" s="5" t="s">
        <v>13</v>
      </c>
      <c r="K7" s="10"/>
    </row>
    <row r="8" spans="1:11" s="11" customFormat="1" ht="50.25" customHeight="1" x14ac:dyDescent="0.25">
      <c r="A8" s="6" t="s">
        <v>34</v>
      </c>
      <c r="B8" s="29" t="s">
        <v>31</v>
      </c>
      <c r="C8" s="5" t="s">
        <v>7</v>
      </c>
      <c r="D8" s="36"/>
      <c r="E8" s="36"/>
      <c r="F8" s="2">
        <v>1</v>
      </c>
      <c r="G8" s="16">
        <f>350*19700</f>
        <v>6895000</v>
      </c>
      <c r="H8" s="5" t="s">
        <v>30</v>
      </c>
      <c r="I8" s="5" t="s">
        <v>13</v>
      </c>
    </row>
    <row r="9" spans="1:11" s="11" customFormat="1" ht="66" customHeight="1" x14ac:dyDescent="0.25">
      <c r="A9" s="2">
        <v>4</v>
      </c>
      <c r="B9" s="15" t="s">
        <v>16</v>
      </c>
      <c r="C9" s="5" t="s">
        <v>7</v>
      </c>
      <c r="D9" s="37"/>
      <c r="E9" s="37"/>
      <c r="F9" s="2"/>
      <c r="G9" s="16">
        <v>7000000</v>
      </c>
      <c r="H9" t="s">
        <v>17</v>
      </c>
      <c r="I9" s="19" t="s">
        <v>18</v>
      </c>
    </row>
    <row r="10" spans="1:11" s="11" customFormat="1" ht="25.5" customHeight="1" x14ac:dyDescent="0.25">
      <c r="A10" s="6"/>
      <c r="B10" s="32" t="s">
        <v>10</v>
      </c>
      <c r="C10" s="33"/>
      <c r="D10" s="33"/>
      <c r="E10" s="34"/>
      <c r="F10" s="23"/>
      <c r="G10" s="7">
        <f>SUM(G3:G9)</f>
        <v>143314680</v>
      </c>
      <c r="H10" s="8"/>
      <c r="I10" s="8"/>
    </row>
    <row r="12" spans="1:11" ht="34.5" customHeight="1" x14ac:dyDescent="0.25">
      <c r="B12" s="1" t="s">
        <v>19</v>
      </c>
      <c r="D12" s="20"/>
      <c r="E12" s="21"/>
      <c r="F12" s="21"/>
      <c r="G12" s="20"/>
      <c r="H12" s="13" t="s">
        <v>20</v>
      </c>
    </row>
  </sheetData>
  <mergeCells count="4">
    <mergeCell ref="A1:I1"/>
    <mergeCell ref="B10:E10"/>
    <mergeCell ref="D3:D9"/>
    <mergeCell ref="E3:E9"/>
  </mergeCells>
  <phoneticPr fontId="5" type="noConversion"/>
  <hyperlinks>
    <hyperlink ref="I9" r:id="rId1"/>
  </hyperlinks>
  <pageMargins left="0.39370078740157483" right="0.15748031496062992" top="0.59055118110236227" bottom="0" header="0" footer="0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Пользователь</cp:lastModifiedBy>
  <cp:lastPrinted>2015-09-03T10:57:53Z</cp:lastPrinted>
  <dcterms:created xsi:type="dcterms:W3CDTF">2012-12-12T06:55:57Z</dcterms:created>
  <dcterms:modified xsi:type="dcterms:W3CDTF">2015-09-03T10:58:56Z</dcterms:modified>
</cp:coreProperties>
</file>